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3064\TI Drive\Altium Projects\PMP23547\PMP23547_Secondary_GaN_Card_E1\Project Outputs\"/>
    </mc:Choice>
  </mc:AlternateContent>
  <xr:revisionPtr revIDLastSave="0" documentId="8_{0E613457-6E50-4709-AC50-71DA0F2E64EE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Report'!$B$1:$H$23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22" i="1" l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<sst xmlns="http://schemas.openxmlformats.org/spreadsheetml/2006/main" count="104" uniqueCount="89">
  <si>
    <t>Filename:</t>
  </si>
  <si>
    <t>Generated:</t>
  </si>
  <si>
    <t>Variant:</t>
  </si>
  <si>
    <t>Item #</t>
  </si>
  <si>
    <t>TID #:</t>
  </si>
  <si>
    <t>PMP23547-SR Card</t>
  </si>
  <si>
    <t>001</t>
  </si>
  <si>
    <t>E1</t>
  </si>
  <si>
    <t>10/28/2024 3:00 PM</t>
  </si>
  <si>
    <t>N/A</t>
  </si>
  <si>
    <t>Designator</t>
  </si>
  <si>
    <t>C1, C2, C3, C21, C22, C23, C24, C25, C26</t>
  </si>
  <si>
    <t>C4, C5, C6, C7, C8, C27, C28, C29, C30, C31, C32, C33, C34, C35, C36</t>
  </si>
  <si>
    <t>C9, C10, C11, C12, C13, C14</t>
  </si>
  <si>
    <t>C16</t>
  </si>
  <si>
    <t>C17, C37, C38</t>
  </si>
  <si>
    <t>C18</t>
  </si>
  <si>
    <t>C19</t>
  </si>
  <si>
    <t>C20, C39, C40</t>
  </si>
  <si>
    <t>J1</t>
  </si>
  <si>
    <t>PGND1, PGND2, SW1, SW2, VOUT1, VOUT2</t>
  </si>
  <si>
    <t>R1</t>
  </si>
  <si>
    <t>R2</t>
  </si>
  <si>
    <t>R3</t>
  </si>
  <si>
    <t>RT1</t>
  </si>
  <si>
    <t>U1, U4, U5, U6, U7, U8</t>
  </si>
  <si>
    <t>U2, U3, U9</t>
  </si>
  <si>
    <t>Quantity</t>
  </si>
  <si>
    <t>Value</t>
  </si>
  <si>
    <t>1µF</t>
  </si>
  <si>
    <t>0.1uF</t>
  </si>
  <si>
    <t>10pF</t>
  </si>
  <si>
    <t>2.2uF</t>
  </si>
  <si>
    <t>100pF</t>
  </si>
  <si>
    <t>1000pF</t>
  </si>
  <si>
    <t>0.33uF</t>
  </si>
  <si>
    <t>10k</t>
  </si>
  <si>
    <t>PartNumber</t>
  </si>
  <si>
    <t>08051C105K4T2A</t>
  </si>
  <si>
    <t>GRM155R62A104KE14D</t>
  </si>
  <si>
    <t>GRM155R70J104KA01D</t>
  </si>
  <si>
    <t>0402N100J500CT</t>
  </si>
  <si>
    <t>C1005X5R1C225K050BC</t>
  </si>
  <si>
    <t>04025A101FAT2A</t>
  </si>
  <si>
    <t>GRM033R71C102KA01D</t>
  </si>
  <si>
    <t>C0603X5R1A334K030BC</t>
  </si>
  <si>
    <t>M50-3900642</t>
  </si>
  <si>
    <t>3621-0-32-15-00-00-08-0</t>
  </si>
  <si>
    <t>CRCW0402102RFKED</t>
  </si>
  <si>
    <t>RC0201JS-7D10KL</t>
  </si>
  <si>
    <t>CRCW0402200RFKED</t>
  </si>
  <si>
    <t>TMP6131DECT</t>
  </si>
  <si>
    <t>LMG3100R017</t>
  </si>
  <si>
    <t>ISO6521REU</t>
  </si>
  <si>
    <t>Manufacturer</t>
  </si>
  <si>
    <t>KYOCERA AVX</t>
  </si>
  <si>
    <t>MuRata</t>
  </si>
  <si>
    <t>Walsin</t>
  </si>
  <si>
    <t>TDK</t>
  </si>
  <si>
    <t>AVX</t>
  </si>
  <si>
    <t>Harwin</t>
  </si>
  <si>
    <t>Mill-Max</t>
  </si>
  <si>
    <t>Vishay-Dale</t>
  </si>
  <si>
    <t>Yageo America</t>
  </si>
  <si>
    <t>Texas Instruments</t>
  </si>
  <si>
    <t>Description</t>
  </si>
  <si>
    <t>1 µF ±10% 100V Ceramic Capacitor X7R 0805 (2012 Metric)</t>
  </si>
  <si>
    <t>CAP, CERM, 0.1 uF, 100 V, +/- 10%, X5R, 0402</t>
  </si>
  <si>
    <t>CAP, CERM, 0.1 uF, 6.3 V, +/- 10%, X7R, 0402</t>
  </si>
  <si>
    <t>CAP, CERM, 10 pF, 50 V,+/- 5%, C0G/NP0, 0402</t>
  </si>
  <si>
    <t>CAP, CERM, 2.2 uF, 16 V, +/- 10%, X5R, 0402</t>
  </si>
  <si>
    <t>CAP, CERM, 100 pF, 50 V, +/- 1%, C0G/NP0, 0402</t>
  </si>
  <si>
    <t>CAP, CERM, 1000 pF, 16 V, +/- 10%, X7R, 0201</t>
  </si>
  <si>
    <t>CAP, CERM, 0.33 uF, 10 V, +/- 10%, X5R, 0201</t>
  </si>
  <si>
    <t>Connector Header Through Hole, Right Angle 12 position 0.050" (1.27mm)</t>
  </si>
  <si>
    <t>RES, 102, 1%, 0.063 W, AEC-Q200 Grade 0, 0402</t>
  </si>
  <si>
    <t>RES, 10 k, 5%, 0.05 W, 0201</t>
  </si>
  <si>
    <t>RES, 200, 1%, 0.063 W, AEC-Q200 Grade 0, 0402</t>
  </si>
  <si>
    <t>Thermistor, DEC0002A (X1SON-2)</t>
  </si>
  <si>
    <t>100-V, 64-A GaN with Integrated Driver</t>
  </si>
  <si>
    <t>General Purpose Dual-Channel Functional Isolators</t>
  </si>
  <si>
    <t>PackageReference</t>
  </si>
  <si>
    <t>0805</t>
  </si>
  <si>
    <t>0402</t>
  </si>
  <si>
    <t>0201</t>
  </si>
  <si>
    <t>HDR12</t>
  </si>
  <si>
    <t>DEC0002A</t>
  </si>
  <si>
    <t>VQFN-FCRLF15</t>
  </si>
  <si>
    <t>VSON8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</si>
</sst>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PMP23547-SR Card REV E1 Bill of Materials</v>
      </c>
    </row>
    <row r="6" spans="1:13">
      <c r="A6" s="16" t="s">
        <v>3</v>
      </c>
      <c r="B6" s="16" t="s">
        <v>10</v>
      </c>
      <c r="C6" s="16" t="s">
        <v>27</v>
      </c>
      <c r="D6" s="16" t="s">
        <v>28</v>
      </c>
      <c r="E6" s="17" t="s">
        <v>37</v>
      </c>
      <c r="F6" s="16" t="s">
        <v>54</v>
      </c>
      <c r="G6" s="17" t="s">
        <v>65</v>
      </c>
      <c r="H6" s="17" t="s">
        <v>81</v>
      </c>
    </row>
    <row r="7" spans="1:13" s="2" customFormat="1" ht="38.25">
      <c r="A7" s="8">
        <f>ROW(A7)-ROW($A$6)</f>
        <v>1</v>
      </c>
      <c r="B7" s="10" t="s">
        <v>11</v>
      </c>
      <c r="C7" s="8">
        <v>9</v>
      </c>
      <c r="D7" s="9" t="s">
        <v>29</v>
      </c>
      <c r="E7" s="10" t="s">
        <v>38</v>
      </c>
      <c r="F7" s="11" t="s">
        <v>55</v>
      </c>
      <c r="G7" s="9" t="s">
        <v>66</v>
      </c>
      <c r="H7" s="21" t="s">
        <v>82</v>
      </c>
      <c r="I7" s="4"/>
      <c r="J7" s="4"/>
      <c r="K7" s="4"/>
      <c r="L7" s="4"/>
      <c r="M7" s="4"/>
    </row>
    <row r="8" spans="1:13" s="2" customFormat="1" ht="63.75">
      <c r="A8" s="15">
        <f>ROW(A8)-ROW($A$6)</f>
        <v>2</v>
      </c>
      <c r="B8" s="13" t="s">
        <v>12</v>
      </c>
      <c r="C8" s="15">
        <v>15</v>
      </c>
      <c r="D8" s="12" t="s">
        <v>30</v>
      </c>
      <c r="E8" s="13" t="s">
        <v>39</v>
      </c>
      <c r="F8" s="14" t="s">
        <v>56</v>
      </c>
      <c r="G8" s="12" t="s">
        <v>67</v>
      </c>
      <c r="H8" s="22" t="s">
        <v>83</v>
      </c>
      <c r="I8" s="4"/>
      <c r="J8" s="4"/>
      <c r="K8" s="4"/>
      <c r="L8" s="4"/>
      <c r="M8" s="4"/>
    </row>
    <row r="9" spans="1:13" s="2" customFormat="1" ht="25.5">
      <c r="A9" s="8">
        <f>ROW(A9)-ROW($A$6)</f>
        <v>3</v>
      </c>
      <c r="B9" s="10" t="s">
        <v>13</v>
      </c>
      <c r="C9" s="8">
        <v>6</v>
      </c>
      <c r="D9" s="9" t="s">
        <v>30</v>
      </c>
      <c r="E9" s="10" t="s">
        <v>40</v>
      </c>
      <c r="F9" s="11" t="s">
        <v>56</v>
      </c>
      <c r="G9" s="9" t="s">
        <v>68</v>
      </c>
      <c r="H9" s="21" t="s">
        <v>83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1</v>
      </c>
      <c r="D10" s="12" t="s">
        <v>31</v>
      </c>
      <c r="E10" s="13" t="s">
        <v>41</v>
      </c>
      <c r="F10" s="14" t="s">
        <v>57</v>
      </c>
      <c r="G10" s="12" t="s">
        <v>69</v>
      </c>
      <c r="H10" s="22" t="s">
        <v>83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3</v>
      </c>
      <c r="D11" s="9" t="s">
        <v>32</v>
      </c>
      <c r="E11" s="10" t="s">
        <v>42</v>
      </c>
      <c r="F11" s="11" t="s">
        <v>58</v>
      </c>
      <c r="G11" s="9" t="s">
        <v>70</v>
      </c>
      <c r="H11" s="21" t="s">
        <v>83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33</v>
      </c>
      <c r="E12" s="13" t="s">
        <v>43</v>
      </c>
      <c r="F12" s="14" t="s">
        <v>59</v>
      </c>
      <c r="G12" s="12" t="s">
        <v>71</v>
      </c>
      <c r="H12" s="22" t="s">
        <v>83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34</v>
      </c>
      <c r="E13" s="10" t="s">
        <v>44</v>
      </c>
      <c r="F13" s="11" t="s">
        <v>56</v>
      </c>
      <c r="G13" s="9" t="s">
        <v>72</v>
      </c>
      <c r="H13" s="21" t="s">
        <v>84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3</v>
      </c>
      <c r="D14" s="12" t="s">
        <v>35</v>
      </c>
      <c r="E14" s="13" t="s">
        <v>45</v>
      </c>
      <c r="F14" s="14" t="s">
        <v>58</v>
      </c>
      <c r="G14" s="12" t="s">
        <v>73</v>
      </c>
      <c r="H14" s="22" t="s">
        <v>84</v>
      </c>
      <c r="I14" s="4"/>
      <c r="J14" s="4"/>
      <c r="K14" s="4"/>
      <c r="L14" s="4"/>
      <c r="M14" s="4"/>
    </row>
    <row r="15" spans="1:13" s="2" customFormat="1" ht="25.5">
      <c r="A15" s="8">
        <f>ROW(A15)-ROW($A$6)</f>
        <v>9</v>
      </c>
      <c r="B15" s="10" t="s">
        <v>19</v>
      </c>
      <c r="C15" s="8">
        <v>1</v>
      </c>
      <c r="D15" s="9"/>
      <c r="E15" s="10" t="s">
        <v>46</v>
      </c>
      <c r="F15" s="11" t="s">
        <v>60</v>
      </c>
      <c r="G15" s="9" t="s">
        <v>74</v>
      </c>
      <c r="H15" s="21" t="s">
        <v>85</v>
      </c>
      <c r="I15" s="4"/>
      <c r="J15" s="4"/>
      <c r="K15" s="4"/>
      <c r="L15" s="4"/>
      <c r="M15" s="4"/>
    </row>
    <row r="16" spans="1:13" s="2" customFormat="1" ht="38.25">
      <c r="A16" s="15">
        <f>ROW(A16)-ROW($A$6)</f>
        <v>10</v>
      </c>
      <c r="B16" s="13" t="s">
        <v>20</v>
      </c>
      <c r="C16" s="15">
        <v>6</v>
      </c>
      <c r="D16" s="12"/>
      <c r="E16" s="13" t="s">
        <v>47</v>
      </c>
      <c r="F16" s="14" t="s">
        <v>61</v>
      </c>
      <c r="G16" s="12"/>
      <c r="H16" s="22"/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>
        <v>102</v>
      </c>
      <c r="E17" s="10" t="s">
        <v>48</v>
      </c>
      <c r="F17" s="11" t="s">
        <v>62</v>
      </c>
      <c r="G17" s="9" t="s">
        <v>75</v>
      </c>
      <c r="H17" s="21" t="s">
        <v>83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36</v>
      </c>
      <c r="E18" s="13" t="s">
        <v>49</v>
      </c>
      <c r="F18" s="14" t="s">
        <v>63</v>
      </c>
      <c r="G18" s="12" t="s">
        <v>76</v>
      </c>
      <c r="H18" s="22" t="s">
        <v>84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>
        <v>200</v>
      </c>
      <c r="E19" s="10" t="s">
        <v>50</v>
      </c>
      <c r="F19" s="11" t="s">
        <v>62</v>
      </c>
      <c r="G19" s="9" t="s">
        <v>77</v>
      </c>
      <c r="H19" s="21" t="s">
        <v>83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/>
      <c r="E20" s="13" t="s">
        <v>51</v>
      </c>
      <c r="F20" s="14" t="s">
        <v>64</v>
      </c>
      <c r="G20" s="12" t="s">
        <v>78</v>
      </c>
      <c r="H20" s="22" t="s">
        <v>86</v>
      </c>
      <c r="I20" s="4"/>
      <c r="J20" s="4"/>
      <c r="K20" s="4"/>
      <c r="L20" s="4"/>
      <c r="M20" s="4"/>
    </row>
    <row r="21" spans="1:13" s="2" customFormat="1" ht="25.5">
      <c r="A21" s="8">
        <f>ROW(A21)-ROW($A$6)</f>
        <v>15</v>
      </c>
      <c r="B21" s="10" t="s">
        <v>25</v>
      </c>
      <c r="C21" s="8">
        <v>6</v>
      </c>
      <c r="D21" s="9"/>
      <c r="E21" s="10" t="s">
        <v>52</v>
      </c>
      <c r="F21" s="11" t="s">
        <v>64</v>
      </c>
      <c r="G21" s="9" t="s">
        <v>79</v>
      </c>
      <c r="H21" s="21" t="s">
        <v>87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3</v>
      </c>
      <c r="D22" s="12"/>
      <c r="E22" s="13" t="s">
        <v>53</v>
      </c>
      <c r="F22" s="14" t="s">
        <v>64</v>
      </c>
      <c r="G22" s="12" t="s">
        <v>80</v>
      </c>
      <c r="H22" s="22" t="s">
        <v>88</v>
      </c>
      <c r="I22" s="4"/>
      <c r="J22" s="4"/>
      <c r="K22" s="4"/>
      <c r="L22" s="4"/>
      <c r="M22" s="4"/>
    </row>
    <row r="23" spans="1:13" ht="16.5" customHeight="1">
      <c r="B23" s="18"/>
      <c r="C23" s="7"/>
      <c r="E23" s="6"/>
      <c r="F23" s="7"/>
    </row>
  </sheetData>
  <phoneticPr fontId="0" type="noConversion"/>
  <conditionalFormatting sqref="F7:F8">
    <cfRule type="containsText" dxfId="7" priority="8" stopIfTrue="1" operator="containsText" text=", ">
      <formula>NOT(ISERROR(SEARCH(", ",F7)))</formula>
    </cfRule>
  </conditionalFormatting>
  <conditionalFormatting sqref="F9:F10">
    <cfRule type="containsText" dxfId="6" priority="7" stopIfTrue="1" operator="containsText" text=", ">
      <formula>NOT(ISERROR(SEARCH(", ",F9)))</formula>
    </cfRule>
  </conditionalFormatting>
  <conditionalFormatting sqref="F11:F12">
    <cfRule type="containsText" dxfId="5" priority="6" stopIfTrue="1" operator="containsText" text=", ">
      <formula>NOT(ISERROR(SEARCH(", ",F11)))</formula>
    </cfRule>
  </conditionalFormatting>
  <conditionalFormatting sqref="F13:F14">
    <cfRule type="containsText" dxfId="4" priority="5" stopIfTrue="1" operator="containsText" text=", ">
      <formula>NOT(ISERROR(SEARCH(", ",F13)))</formula>
    </cfRule>
  </conditionalFormatting>
  <conditionalFormatting sqref="F15:F16">
    <cfRule type="containsText" dxfId="3" priority="4" stopIfTrue="1" operator="containsText" text=", ">
      <formula>NOT(ISERROR(SEARCH(", ",F15)))</formula>
    </cfRule>
  </conditionalFormatting>
  <conditionalFormatting sqref="F17:F18">
    <cfRule type="containsText" dxfId="2" priority="3" stopIfTrue="1" operator="containsText" text=", ">
      <formula>NOT(ISERROR(SEARCH(", ",F17)))</formula>
    </cfRule>
  </conditionalFormatting>
  <conditionalFormatting sqref="F19:F20">
    <cfRule type="containsText" dxfId="1" priority="2" stopIfTrue="1" operator="containsText" text=", ">
      <formula>NOT(ISERROR(SEARCH(", ",F19)))</formula>
    </cfRule>
  </conditionalFormatting>
  <conditionalFormatting sqref="F21:F22">
    <cfRule type="containsText" dxfId="0" priority="1" stopIfTrue="1" operator="containsText" text=", ">
      <formula>NOT(ISERROR(SEARCH(", ",F21)))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Brent McDonald</cp:lastModifiedBy>
  <cp:lastPrinted>2008-09-09T17:29:39Z</cp:lastPrinted>
  <dcterms:created xsi:type="dcterms:W3CDTF">2000-10-27T00:30:29Z</dcterms:created>
  <dcterms:modified xsi:type="dcterms:W3CDTF">2024-10-28T20:00:59Z</dcterms:modified>
</cp:coreProperties>
</file>